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havelvac" sheetId="1" r:id="rId1"/>
    <sheet name="Sheet2" sheetId="2" r:id="rId2"/>
    <sheet name="Sheet3" sheetId="3" r:id="rId3"/>
  </sheets>
  <definedNames>
    <definedName name="_xlnm.Print_Area" localSheetId="0">'havelvac'!$A$1:$H$65</definedName>
  </definedNames>
  <calcPr fullCalcOnLoad="1"/>
</workbook>
</file>

<file path=xl/sharedStrings.xml><?xml version="1.0" encoding="utf-8"?>
<sst xmlns="http://schemas.openxmlformats.org/spreadsheetml/2006/main" count="62" uniqueCount="62">
  <si>
    <t>Պահուստային կապիտալ</t>
  </si>
  <si>
    <t>Սպառման հիմնադրամ</t>
  </si>
  <si>
    <t>Այլ</t>
  </si>
  <si>
    <t>Վնասների նվազեցում</t>
  </si>
  <si>
    <t>Հ/Հ</t>
  </si>
  <si>
    <t>«Երևանտրանս» ՓԲԸ</t>
  </si>
  <si>
    <t>ԸՆԴԱՄԵՆԸ</t>
  </si>
  <si>
    <t>հազ.դրամ</t>
  </si>
  <si>
    <t xml:space="preserve">Համայնքի մասնակցության շահութաբաժին                                                                                                                                                                                                  </t>
  </si>
  <si>
    <t>Կազմակերպության  անվանումը</t>
  </si>
  <si>
    <t>«Նոր բարեկարգում» ՓԲԸ</t>
  </si>
  <si>
    <t>«Հայ-Արտ» Մշակութային կենտրոն ՓԲԸ</t>
  </si>
  <si>
    <t>«Քաղաքային Էնդոկրին  դիսպանսեր» ՓԲԸ</t>
  </si>
  <si>
    <t>«Թիվ 15 պոլիկլինիկա» ՓԲԸ</t>
  </si>
  <si>
    <t>«Թիվ 17 պոլիկլինիկա» ՓԲԸ</t>
  </si>
  <si>
    <t>«Թիվ 9 մանկական պոլիկլինիկա» ՓԲԸ</t>
  </si>
  <si>
    <t>Երևան քաղաքի ավագանու</t>
  </si>
  <si>
    <t>«Թիվ 8 պոլիկլինիկա» ՓԲԸ</t>
  </si>
  <si>
    <t>«Քաղաքաշինություն» ՓԲԸ</t>
  </si>
  <si>
    <t>«Երքաղլույս» ՓԲԸ</t>
  </si>
  <si>
    <t>«Գերատեսչական շենքերի պահպանման և շահագործման» ՓԲԸ</t>
  </si>
  <si>
    <t>«Դավթաշենի կանաչապատում» ՓԲԸ</t>
  </si>
  <si>
    <t>«Նուբարաշեն» ՓԲԸ</t>
  </si>
  <si>
    <t>«Անխափան վերելակ» ՓԲԸ</t>
  </si>
  <si>
    <t>«Երևան քաղաքի կառավարման տեխնոլոգիաների կենտրոն» ՓԲԸ</t>
  </si>
  <si>
    <t>«Երևաննախագիծ» ՓԲԸ</t>
  </si>
  <si>
    <t xml:space="preserve">Հավելված </t>
  </si>
  <si>
    <t>«Սուրբ Աստվածամայր» բժշկական կենտրոն»  ՓԲԸ</t>
  </si>
  <si>
    <t>«Թիվ 4 պոլիկլինիկա» ՓԲԸ</t>
  </si>
  <si>
    <t>«Թիվ 13 պոլիկլինիկա» ՓԲԸ</t>
  </si>
  <si>
    <t>«Թիվ 16 պոլիկլինիկա» ՓԲԸ</t>
  </si>
  <si>
    <t>«Թիվ 22 պոլիկլինիկա» ՓԲԸ</t>
  </si>
  <si>
    <t>«Նորագավիթ  պոլիկլինիկա» ՓԲԸ</t>
  </si>
  <si>
    <t>«Սարի թաղ» պոլիկլինիկա» ՓԲԸ</t>
  </si>
  <si>
    <t>«Արշակունյաց պոլիկլինիկա» ՓԲԸ</t>
  </si>
  <si>
    <t>«Աջափնյակ-վերելակ» ՓԲԸ</t>
  </si>
  <si>
    <t>«Կենտրոն-կանաչապատում» ՓԲԸ</t>
  </si>
  <si>
    <t>«Քանաքեռ-Զեյթուն Բարեկարգում» ՓԲԸ</t>
  </si>
  <si>
    <t>«Հակատուբերկուլյոզային  դիսպանսեր» ՓԲԸ</t>
  </si>
  <si>
    <t>«Սրտաբանության գիտահետազոտական ինստիտուտ» ՓԲԸ</t>
  </si>
  <si>
    <t>«Թիվ 12 պոլիկլինիկա» ՓԲԸ</t>
  </si>
  <si>
    <t>«Թիվ 20 պոլիկլինիկա» ՓԲԸ</t>
  </si>
  <si>
    <t>«Նուբարաշեն» պոլիկլինիկա» ՓԲԸ</t>
  </si>
  <si>
    <t>Ջրային կառույցների  ՓԲԸ</t>
  </si>
  <si>
    <t>«Աջափնյակ-կանաչապատում» ՓԲԸ</t>
  </si>
  <si>
    <t>«Ավան- կանաչապատում» ՓԲԸ</t>
  </si>
  <si>
    <t>«Շենգավիթ-կանաչապատում» ՓԲԸ</t>
  </si>
  <si>
    <t xml:space="preserve"> «Նոր Արաբկիր» ԱԿ»  ՓԲԸ</t>
  </si>
  <si>
    <t>«Արաբկիր մանկական պոլիկլինիկա» ՓԲԸ</t>
  </si>
  <si>
    <t>«Թիվ 1 պոլիկլինիկա» ՓԲԸ</t>
  </si>
  <si>
    <t>«Թիվ 5 պոլիկլինիկա» ՓԲԸ</t>
  </si>
  <si>
    <t>«Արաբկիր-Կամար» ՓԲԸ</t>
  </si>
  <si>
    <t>«Վարդավառ զբոսայգի» ՓԲԸ</t>
  </si>
  <si>
    <t>«Կանաչ բարձրունք» ՓԲԸ</t>
  </si>
  <si>
    <t>«Կարմիր Բլուր» պոլիկլինիկա ՓԲԸ</t>
  </si>
  <si>
    <t>«Կառլեն Եսայանի անվան պոլիկլինիկա» ՓԲԸ</t>
  </si>
  <si>
    <t>2018 թվականի տարեկան զուտ շահույթ</t>
  </si>
  <si>
    <t>Երևան համայնքի սեփականություն համարվող 50 տոկոսից ավելի  բաժնեմաս ունեցող փակ բաժնետիրական ընկերությունների  2018 թվականի  տարեկան զուտ շահույթի բաշխման ուղղությունները և Երևանի բյուջե վճարման ենթակա շահութաբաժինների չափերը</t>
  </si>
  <si>
    <t>«Երևանի Հմայակ Խաչատրյանի անվան մանկապատանեկան համալիր մարզադպրոց» ՓԲԸ</t>
  </si>
  <si>
    <t>«Նոր Նորք կանաչապատում» ՓԲԸ</t>
  </si>
  <si>
    <t>N 115-Ա որոշման</t>
  </si>
  <si>
    <t>2019 թվականի հունիսի 26-ի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</si>
</sst>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Armenian"/>
      <family val="2"/>
    </font>
    <font>
      <sz val="8"/>
      <name val="Arial"/>
      <family val="2"/>
    </font>
    <font>
      <sz val="12"/>
      <name val="GHEA Grapalat"/>
      <family val="3"/>
    </font>
    <font>
      <sz val="10"/>
      <name val="GHEA Grapalat"/>
      <family val="3"/>
    </font>
    <font>
      <sz val="11"/>
      <color indexed="8"/>
      <name val="GHEA Grapalat"/>
      <family val="3"/>
    </font>
    <font>
      <sz val="11"/>
      <name val="GHEA Grapalat"/>
      <family val="3"/>
    </font>
    <font>
      <sz val="10"/>
      <color indexed="8"/>
      <name val="GHEA Grapalat"/>
      <family val="3"/>
    </font>
    <font>
      <b/>
      <sz val="12"/>
      <name val="GHEA Grapalat"/>
      <family val="3"/>
    </font>
    <font>
      <sz val="8"/>
      <name val="GHEA Grapalat"/>
      <family val="3"/>
    </font>
    <font>
      <sz val="11"/>
      <color indexed="10"/>
      <name val="GHEA Grapalat"/>
      <family val="3"/>
    </font>
    <font>
      <b/>
      <sz val="10"/>
      <name val="Sylfaen"/>
      <family val="1"/>
    </font>
    <font>
      <b/>
      <sz val="12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vertical="center" wrapText="1"/>
    </xf>
    <xf numFmtId="176" fontId="7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/>
    </xf>
    <xf numFmtId="0" fontId="9" fillId="33" borderId="10" xfId="0" applyFont="1" applyFill="1" applyBorder="1" applyAlignment="1">
      <alignment horizontal="left" vertical="center"/>
    </xf>
    <xf numFmtId="176" fontId="10" fillId="33" borderId="10" xfId="0" applyNumberFormat="1" applyFont="1" applyFill="1" applyBorder="1" applyAlignment="1">
      <alignment horizontal="center"/>
    </xf>
    <xf numFmtId="176" fontId="6" fillId="33" borderId="0" xfId="0" applyNumberFormat="1" applyFont="1" applyFill="1" applyAlignment="1">
      <alignment/>
    </xf>
    <xf numFmtId="0" fontId="11" fillId="33" borderId="0" xfId="0" applyFont="1" applyFill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6" fillId="33" borderId="10" xfId="57" applyFont="1" applyFill="1" applyBorder="1" applyAlignment="1">
      <alignment horizontal="left" vertical="center" wrapText="1"/>
      <protection/>
    </xf>
    <xf numFmtId="0" fontId="6" fillId="33" borderId="0" xfId="0" applyFont="1" applyFill="1" applyBorder="1" applyAlignment="1">
      <alignment/>
    </xf>
    <xf numFmtId="0" fontId="6" fillId="33" borderId="10" xfId="57" applyFont="1" applyFill="1" applyBorder="1" applyAlignment="1">
      <alignment horizontal="center" vertical="center" wrapText="1"/>
      <protection/>
    </xf>
    <xf numFmtId="0" fontId="6" fillId="33" borderId="0" xfId="57" applyFont="1" applyFill="1" applyBorder="1" applyAlignment="1">
      <alignment horizontal="left" vertical="center" wrapText="1"/>
      <protection/>
    </xf>
    <xf numFmtId="0" fontId="6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13" fillId="33" borderId="0" xfId="0" applyFont="1" applyFill="1" applyAlignment="1">
      <alignment/>
    </xf>
    <xf numFmtId="176" fontId="13" fillId="33" borderId="0" xfId="0" applyNumberFormat="1" applyFont="1" applyFill="1" applyAlignment="1">
      <alignment/>
    </xf>
    <xf numFmtId="0" fontId="14" fillId="33" borderId="0" xfId="0" applyFont="1" applyFill="1" applyAlignment="1">
      <alignment horizontal="center" vertic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right"/>
    </xf>
    <xf numFmtId="0" fontId="13" fillId="33" borderId="0" xfId="0" applyFont="1" applyFill="1" applyAlignment="1">
      <alignment horizontal="right"/>
    </xf>
    <xf numFmtId="0" fontId="13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քաղաքապետարան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68"/>
  <sheetViews>
    <sheetView tabSelected="1" zoomScalePageLayoutView="0" workbookViewId="0" topLeftCell="A1">
      <pane ySplit="9" topLeftCell="A53" activePane="bottomLeft" state="frozen"/>
      <selection pane="topLeft" activeCell="A1" sqref="A1"/>
      <selection pane="bottomLeft" activeCell="A1" sqref="A1:H57"/>
    </sheetView>
  </sheetViews>
  <sheetFormatPr defaultColWidth="9.140625" defaultRowHeight="12.75"/>
  <cols>
    <col min="1" max="1" width="5.00390625" style="5" customWidth="1"/>
    <col min="2" max="2" width="41.28125" style="5" customWidth="1"/>
    <col min="3" max="3" width="12.00390625" style="5" customWidth="1"/>
    <col min="4" max="4" width="14.8515625" style="5" customWidth="1"/>
    <col min="5" max="5" width="13.28125" style="8" customWidth="1"/>
    <col min="6" max="6" width="11.8515625" style="5" customWidth="1"/>
    <col min="7" max="7" width="11.140625" style="5" customWidth="1"/>
    <col min="8" max="8" width="10.7109375" style="5" customWidth="1"/>
    <col min="9" max="16384" width="9.140625" style="5" customWidth="1"/>
  </cols>
  <sheetData>
    <row r="1" spans="1:8" ht="15">
      <c r="A1" s="22"/>
      <c r="B1" s="22"/>
      <c r="C1" s="22"/>
      <c r="D1" s="22"/>
      <c r="E1" s="23"/>
      <c r="F1" s="27" t="s">
        <v>26</v>
      </c>
      <c r="G1" s="27"/>
      <c r="H1" s="27"/>
    </row>
    <row r="2" spans="1:8" ht="13.5" customHeight="1">
      <c r="A2" s="22"/>
      <c r="B2" s="22"/>
      <c r="C2" s="22"/>
      <c r="D2" s="22"/>
      <c r="E2" s="23"/>
      <c r="F2" s="27" t="s">
        <v>16</v>
      </c>
      <c r="G2" s="27"/>
      <c r="H2" s="27"/>
    </row>
    <row r="3" spans="1:8" ht="15">
      <c r="A3" s="22"/>
      <c r="B3" s="22"/>
      <c r="C3" s="22"/>
      <c r="D3" s="22"/>
      <c r="E3" s="23"/>
      <c r="F3" s="27" t="s">
        <v>61</v>
      </c>
      <c r="G3" s="27"/>
      <c r="H3" s="27"/>
    </row>
    <row r="4" spans="1:8" ht="15">
      <c r="A4" s="22"/>
      <c r="B4" s="22"/>
      <c r="C4" s="22"/>
      <c r="D4" s="22"/>
      <c r="E4" s="23"/>
      <c r="F4" s="27" t="s">
        <v>60</v>
      </c>
      <c r="G4" s="27"/>
      <c r="H4" s="27"/>
    </row>
    <row r="5" spans="1:8" ht="9" customHeight="1">
      <c r="A5" s="22"/>
      <c r="B5" s="22"/>
      <c r="C5" s="22"/>
      <c r="D5" s="22"/>
      <c r="E5" s="23"/>
      <c r="F5" s="28"/>
      <c r="G5" s="28"/>
      <c r="H5" s="28"/>
    </row>
    <row r="6" spans="1:8" ht="18">
      <c r="A6" s="29"/>
      <c r="B6" s="29"/>
      <c r="C6" s="29"/>
      <c r="D6" s="29"/>
      <c r="E6" s="29"/>
      <c r="F6" s="29"/>
      <c r="G6" s="29"/>
      <c r="H6" s="29"/>
    </row>
    <row r="7" spans="1:8" ht="64.5" customHeight="1">
      <c r="A7" s="24" t="s">
        <v>57</v>
      </c>
      <c r="B7" s="24"/>
      <c r="C7" s="24"/>
      <c r="D7" s="24"/>
      <c r="E7" s="24"/>
      <c r="F7" s="24"/>
      <c r="G7" s="24"/>
      <c r="H7" s="24"/>
    </row>
    <row r="8" ht="13.5">
      <c r="H8" s="9" t="s">
        <v>7</v>
      </c>
    </row>
    <row r="9" spans="1:8" ht="83.25" customHeight="1">
      <c r="A9" s="10" t="s">
        <v>4</v>
      </c>
      <c r="B9" s="11" t="s">
        <v>9</v>
      </c>
      <c r="C9" s="10" t="s">
        <v>56</v>
      </c>
      <c r="D9" s="10" t="s">
        <v>8</v>
      </c>
      <c r="E9" s="12" t="s">
        <v>0</v>
      </c>
      <c r="F9" s="10" t="s">
        <v>1</v>
      </c>
      <c r="G9" s="10" t="s">
        <v>2</v>
      </c>
      <c r="H9" s="10" t="s">
        <v>3</v>
      </c>
    </row>
    <row r="10" spans="1:8" ht="27" customHeight="1">
      <c r="A10" s="10">
        <v>1</v>
      </c>
      <c r="B10" s="4" t="s">
        <v>27</v>
      </c>
      <c r="C10" s="2">
        <v>4265</v>
      </c>
      <c r="D10" s="2">
        <f aca="true" t="shared" si="0" ref="D10:D54">+C10*40%</f>
        <v>1706</v>
      </c>
      <c r="E10" s="2">
        <v>1000</v>
      </c>
      <c r="F10" s="2">
        <v>1000</v>
      </c>
      <c r="G10" s="2">
        <v>559</v>
      </c>
      <c r="H10" s="2"/>
    </row>
    <row r="11" spans="1:8" ht="33.75" customHeight="1">
      <c r="A11" s="10">
        <v>2</v>
      </c>
      <c r="B11" s="3" t="s">
        <v>39</v>
      </c>
      <c r="C11" s="2">
        <v>1415</v>
      </c>
      <c r="D11" s="2">
        <f t="shared" si="0"/>
        <v>566</v>
      </c>
      <c r="E11" s="2"/>
      <c r="F11" s="2"/>
      <c r="G11" s="2"/>
      <c r="H11" s="2">
        <v>849</v>
      </c>
    </row>
    <row r="12" spans="1:8" s="14" customFormat="1" ht="23.25" customHeight="1">
      <c r="A12" s="10">
        <v>3</v>
      </c>
      <c r="B12" s="4" t="s">
        <v>38</v>
      </c>
      <c r="C12" s="2">
        <v>46</v>
      </c>
      <c r="D12" s="2">
        <f t="shared" si="0"/>
        <v>18.400000000000002</v>
      </c>
      <c r="E12" s="2"/>
      <c r="F12" s="2"/>
      <c r="G12" s="2">
        <v>27.6</v>
      </c>
      <c r="H12" s="2"/>
    </row>
    <row r="13" spans="1:8" s="13" customFormat="1" ht="23.25" customHeight="1">
      <c r="A13" s="10">
        <v>4</v>
      </c>
      <c r="B13" s="3" t="s">
        <v>12</v>
      </c>
      <c r="C13" s="2">
        <v>158</v>
      </c>
      <c r="D13" s="2">
        <f t="shared" si="0"/>
        <v>63.2</v>
      </c>
      <c r="E13" s="2">
        <v>94.8</v>
      </c>
      <c r="F13" s="2"/>
      <c r="G13" s="2"/>
      <c r="H13" s="2"/>
    </row>
    <row r="14" spans="1:8" s="13" customFormat="1" ht="23.25" customHeight="1">
      <c r="A14" s="10">
        <v>5</v>
      </c>
      <c r="B14" s="3" t="s">
        <v>47</v>
      </c>
      <c r="C14" s="2">
        <v>1250</v>
      </c>
      <c r="D14" s="2">
        <f t="shared" si="0"/>
        <v>500</v>
      </c>
      <c r="E14" s="2"/>
      <c r="F14" s="2">
        <v>750</v>
      </c>
      <c r="G14" s="2"/>
      <c r="H14" s="2"/>
    </row>
    <row r="15" spans="1:8" s="13" customFormat="1" ht="23.25" customHeight="1">
      <c r="A15" s="10">
        <v>6</v>
      </c>
      <c r="B15" s="3" t="s">
        <v>55</v>
      </c>
      <c r="C15" s="2">
        <v>20318</v>
      </c>
      <c r="D15" s="2">
        <f t="shared" si="0"/>
        <v>8127.200000000001</v>
      </c>
      <c r="E15" s="2"/>
      <c r="F15" s="2"/>
      <c r="G15" s="2">
        <v>12190.8</v>
      </c>
      <c r="H15" s="2"/>
    </row>
    <row r="16" spans="1:8" s="13" customFormat="1" ht="23.25" customHeight="1">
      <c r="A16" s="10">
        <v>7</v>
      </c>
      <c r="B16" s="4" t="s">
        <v>49</v>
      </c>
      <c r="C16" s="2">
        <v>327.9</v>
      </c>
      <c r="D16" s="2">
        <v>131.2</v>
      </c>
      <c r="E16" s="2"/>
      <c r="F16" s="2"/>
      <c r="G16" s="2"/>
      <c r="H16" s="2">
        <v>196.7</v>
      </c>
    </row>
    <row r="17" spans="1:8" s="13" customFormat="1" ht="23.25" customHeight="1">
      <c r="A17" s="10">
        <v>8</v>
      </c>
      <c r="B17" s="4" t="s">
        <v>28</v>
      </c>
      <c r="C17" s="2">
        <v>3177.7</v>
      </c>
      <c r="D17" s="2">
        <v>0</v>
      </c>
      <c r="E17" s="2">
        <v>243.7</v>
      </c>
      <c r="F17" s="2"/>
      <c r="G17" s="2"/>
      <c r="H17" s="2">
        <v>2934</v>
      </c>
    </row>
    <row r="18" spans="1:8" s="13" customFormat="1" ht="23.25" customHeight="1">
      <c r="A18" s="10">
        <v>9</v>
      </c>
      <c r="B18" s="4" t="s">
        <v>50</v>
      </c>
      <c r="C18" s="2">
        <v>4958.3</v>
      </c>
      <c r="D18" s="2">
        <v>1983.3</v>
      </c>
      <c r="E18" s="2">
        <v>1500</v>
      </c>
      <c r="F18" s="2">
        <v>800</v>
      </c>
      <c r="G18" s="2">
        <v>675</v>
      </c>
      <c r="H18" s="2"/>
    </row>
    <row r="19" spans="1:8" s="13" customFormat="1" ht="23.25" customHeight="1">
      <c r="A19" s="10">
        <v>10</v>
      </c>
      <c r="B19" s="4" t="s">
        <v>17</v>
      </c>
      <c r="C19" s="2">
        <v>408</v>
      </c>
      <c r="D19" s="2">
        <f t="shared" si="0"/>
        <v>163.20000000000002</v>
      </c>
      <c r="E19" s="2"/>
      <c r="F19" s="2"/>
      <c r="G19" s="2">
        <v>244.8</v>
      </c>
      <c r="H19" s="2"/>
    </row>
    <row r="20" spans="1:8" s="13" customFormat="1" ht="23.25" customHeight="1">
      <c r="A20" s="10">
        <v>11</v>
      </c>
      <c r="B20" s="4" t="s">
        <v>40</v>
      </c>
      <c r="C20" s="2">
        <v>7164.9</v>
      </c>
      <c r="D20" s="2">
        <v>0</v>
      </c>
      <c r="E20" s="2"/>
      <c r="F20" s="2"/>
      <c r="G20" s="2"/>
      <c r="H20" s="2">
        <v>7164.9</v>
      </c>
    </row>
    <row r="21" spans="1:8" s="13" customFormat="1" ht="23.25" customHeight="1">
      <c r="A21" s="10">
        <v>12</v>
      </c>
      <c r="B21" s="4" t="s">
        <v>29</v>
      </c>
      <c r="C21" s="2">
        <v>8821</v>
      </c>
      <c r="D21" s="2">
        <f t="shared" si="0"/>
        <v>3528.4</v>
      </c>
      <c r="E21" s="2"/>
      <c r="F21" s="2"/>
      <c r="G21" s="2">
        <v>5292.6</v>
      </c>
      <c r="H21" s="2"/>
    </row>
    <row r="22" spans="1:8" s="13" customFormat="1" ht="23.25" customHeight="1">
      <c r="A22" s="10">
        <v>13</v>
      </c>
      <c r="B22" s="4" t="s">
        <v>13</v>
      </c>
      <c r="C22" s="2">
        <v>6282</v>
      </c>
      <c r="D22" s="2">
        <f t="shared" si="0"/>
        <v>2512.8</v>
      </c>
      <c r="E22" s="2">
        <v>942.3</v>
      </c>
      <c r="F22" s="2">
        <v>1884.6</v>
      </c>
      <c r="G22" s="2">
        <v>942.3</v>
      </c>
      <c r="H22" s="2"/>
    </row>
    <row r="23" spans="1:8" s="13" customFormat="1" ht="23.25" customHeight="1">
      <c r="A23" s="10">
        <v>14</v>
      </c>
      <c r="B23" s="4" t="s">
        <v>30</v>
      </c>
      <c r="C23" s="2">
        <v>14459</v>
      </c>
      <c r="D23" s="2">
        <f t="shared" si="0"/>
        <v>5783.6</v>
      </c>
      <c r="E23" s="2"/>
      <c r="F23" s="2"/>
      <c r="G23" s="2">
        <v>8675.4</v>
      </c>
      <c r="H23" s="2"/>
    </row>
    <row r="24" spans="1:8" s="13" customFormat="1" ht="23.25" customHeight="1">
      <c r="A24" s="10">
        <v>15</v>
      </c>
      <c r="B24" s="4" t="s">
        <v>14</v>
      </c>
      <c r="C24" s="2">
        <v>13481</v>
      </c>
      <c r="D24" s="2">
        <f t="shared" si="0"/>
        <v>5392.400000000001</v>
      </c>
      <c r="E24" s="2"/>
      <c r="F24" s="2"/>
      <c r="G24" s="2">
        <v>8088.6</v>
      </c>
      <c r="H24" s="2"/>
    </row>
    <row r="25" spans="1:8" ht="23.25" customHeight="1">
      <c r="A25" s="10">
        <v>16</v>
      </c>
      <c r="B25" s="3" t="s">
        <v>41</v>
      </c>
      <c r="C25" s="2">
        <v>16532.6</v>
      </c>
      <c r="D25" s="2">
        <v>6613</v>
      </c>
      <c r="E25" s="2">
        <v>2400</v>
      </c>
      <c r="F25" s="2">
        <v>3000</v>
      </c>
      <c r="G25" s="2">
        <v>4519.6</v>
      </c>
      <c r="H25" s="2"/>
    </row>
    <row r="26" spans="1:8" ht="23.25" customHeight="1">
      <c r="A26" s="10">
        <v>17</v>
      </c>
      <c r="B26" s="4" t="s">
        <v>31</v>
      </c>
      <c r="C26" s="2">
        <v>5023.2</v>
      </c>
      <c r="D26" s="2">
        <v>2009.3</v>
      </c>
      <c r="E26" s="2">
        <v>2000</v>
      </c>
      <c r="F26" s="2"/>
      <c r="G26" s="2">
        <v>1013.9</v>
      </c>
      <c r="H26" s="2"/>
    </row>
    <row r="27" spans="1:8" ht="23.25" customHeight="1">
      <c r="A27" s="10">
        <v>18</v>
      </c>
      <c r="B27" s="3" t="s">
        <v>42</v>
      </c>
      <c r="C27" s="2">
        <v>481</v>
      </c>
      <c r="D27" s="2">
        <f t="shared" si="0"/>
        <v>192.4</v>
      </c>
      <c r="E27" s="2">
        <v>144.3</v>
      </c>
      <c r="F27" s="2"/>
      <c r="G27" s="2">
        <v>144.3</v>
      </c>
      <c r="H27" s="2"/>
    </row>
    <row r="28" spans="1:8" ht="23.25" customHeight="1">
      <c r="A28" s="10">
        <v>19</v>
      </c>
      <c r="B28" s="4" t="s">
        <v>32</v>
      </c>
      <c r="C28" s="2">
        <v>41.3</v>
      </c>
      <c r="D28" s="2">
        <v>16.5</v>
      </c>
      <c r="E28" s="2">
        <v>24.8</v>
      </c>
      <c r="F28" s="2"/>
      <c r="G28" s="2"/>
      <c r="H28" s="2"/>
    </row>
    <row r="29" spans="1:8" ht="23.25" customHeight="1">
      <c r="A29" s="10">
        <v>20</v>
      </c>
      <c r="B29" s="3" t="s">
        <v>33</v>
      </c>
      <c r="C29" s="2">
        <v>1515</v>
      </c>
      <c r="D29" s="2">
        <f t="shared" si="0"/>
        <v>606</v>
      </c>
      <c r="E29" s="2">
        <v>454</v>
      </c>
      <c r="F29" s="2"/>
      <c r="G29" s="2">
        <v>455</v>
      </c>
      <c r="H29" s="2"/>
    </row>
    <row r="30" spans="1:8" ht="23.25" customHeight="1">
      <c r="A30" s="10">
        <v>21</v>
      </c>
      <c r="B30" s="3" t="s">
        <v>34</v>
      </c>
      <c r="C30" s="2">
        <v>7393.4</v>
      </c>
      <c r="D30" s="2">
        <v>2957.4</v>
      </c>
      <c r="E30" s="2">
        <v>4436</v>
      </c>
      <c r="F30" s="2"/>
      <c r="G30" s="2"/>
      <c r="H30" s="2"/>
    </row>
    <row r="31" spans="1:8" ht="23.25" customHeight="1">
      <c r="A31" s="10">
        <v>22</v>
      </c>
      <c r="B31" s="3" t="s">
        <v>54</v>
      </c>
      <c r="C31" s="2">
        <v>200</v>
      </c>
      <c r="D31" s="2">
        <v>0</v>
      </c>
      <c r="E31" s="2">
        <v>200</v>
      </c>
      <c r="F31" s="2"/>
      <c r="G31" s="2"/>
      <c r="H31" s="2"/>
    </row>
    <row r="32" spans="1:8" ht="23.25" customHeight="1">
      <c r="A32" s="10">
        <v>23</v>
      </c>
      <c r="B32" s="3" t="s">
        <v>48</v>
      </c>
      <c r="C32" s="2">
        <v>3252</v>
      </c>
      <c r="D32" s="2">
        <f t="shared" si="0"/>
        <v>1300.8000000000002</v>
      </c>
      <c r="E32" s="2"/>
      <c r="F32" s="2"/>
      <c r="G32" s="2">
        <v>1951.2</v>
      </c>
      <c r="H32" s="2"/>
    </row>
    <row r="33" spans="1:8" ht="23.25" customHeight="1">
      <c r="A33" s="10">
        <v>24</v>
      </c>
      <c r="B33" s="3" t="s">
        <v>15</v>
      </c>
      <c r="C33" s="2">
        <v>3903</v>
      </c>
      <c r="D33" s="2">
        <f t="shared" si="0"/>
        <v>1561.2</v>
      </c>
      <c r="E33" s="2"/>
      <c r="F33" s="2"/>
      <c r="G33" s="2">
        <v>2341.8</v>
      </c>
      <c r="H33" s="2"/>
    </row>
    <row r="34" spans="1:8" ht="23.25" customHeight="1">
      <c r="A34" s="10">
        <v>25</v>
      </c>
      <c r="B34" s="4" t="s">
        <v>5</v>
      </c>
      <c r="C34" s="2">
        <v>9276</v>
      </c>
      <c r="D34" s="2">
        <f t="shared" si="0"/>
        <v>3710.4</v>
      </c>
      <c r="E34" s="2"/>
      <c r="F34" s="2"/>
      <c r="G34" s="2">
        <v>5565.6</v>
      </c>
      <c r="H34" s="2"/>
    </row>
    <row r="35" spans="1:8" ht="23.25" customHeight="1">
      <c r="A35" s="10">
        <v>26</v>
      </c>
      <c r="B35" s="1" t="s">
        <v>19</v>
      </c>
      <c r="C35" s="2">
        <v>32035</v>
      </c>
      <c r="D35" s="2">
        <f t="shared" si="0"/>
        <v>12814</v>
      </c>
      <c r="E35" s="2"/>
      <c r="F35" s="2">
        <v>10622</v>
      </c>
      <c r="G35" s="2"/>
      <c r="H35" s="2">
        <v>8599</v>
      </c>
    </row>
    <row r="36" spans="1:8" ht="33" customHeight="1">
      <c r="A36" s="10">
        <v>27</v>
      </c>
      <c r="B36" s="3" t="s">
        <v>24</v>
      </c>
      <c r="C36" s="2">
        <v>3877</v>
      </c>
      <c r="D36" s="2">
        <f t="shared" si="0"/>
        <v>1550.8000000000002</v>
      </c>
      <c r="E36" s="2">
        <v>327</v>
      </c>
      <c r="F36" s="2">
        <v>1000</v>
      </c>
      <c r="G36" s="2">
        <v>999.2</v>
      </c>
      <c r="H36" s="2"/>
    </row>
    <row r="37" spans="1:8" ht="23.25" customHeight="1">
      <c r="A37" s="10">
        <v>28</v>
      </c>
      <c r="B37" s="3" t="s">
        <v>25</v>
      </c>
      <c r="C37" s="2">
        <v>11223</v>
      </c>
      <c r="D37" s="2">
        <f t="shared" si="0"/>
        <v>4489.2</v>
      </c>
      <c r="E37" s="2">
        <v>561</v>
      </c>
      <c r="F37" s="2">
        <v>6172.8</v>
      </c>
      <c r="G37" s="2"/>
      <c r="H37" s="2"/>
    </row>
    <row r="38" spans="1:8" ht="23.25" customHeight="1">
      <c r="A38" s="10">
        <v>29</v>
      </c>
      <c r="B38" s="3" t="s">
        <v>18</v>
      </c>
      <c r="C38" s="2">
        <v>3805</v>
      </c>
      <c r="D38" s="2">
        <f t="shared" si="0"/>
        <v>1522</v>
      </c>
      <c r="E38" s="2"/>
      <c r="F38" s="2">
        <v>1827</v>
      </c>
      <c r="G38" s="2">
        <v>456</v>
      </c>
      <c r="H38" s="2"/>
    </row>
    <row r="39" spans="1:8" ht="23.25" customHeight="1">
      <c r="A39" s="10">
        <v>30</v>
      </c>
      <c r="B39" s="3" t="s">
        <v>10</v>
      </c>
      <c r="C39" s="2">
        <v>6555</v>
      </c>
      <c r="D39" s="2">
        <f t="shared" si="0"/>
        <v>2622</v>
      </c>
      <c r="E39" s="2">
        <v>1500</v>
      </c>
      <c r="F39" s="2"/>
      <c r="G39" s="2"/>
      <c r="H39" s="2">
        <v>2433</v>
      </c>
    </row>
    <row r="40" spans="1:8" ht="23.25" customHeight="1">
      <c r="A40" s="10">
        <v>31</v>
      </c>
      <c r="B40" s="6" t="s">
        <v>43</v>
      </c>
      <c r="C40" s="2">
        <v>450.2</v>
      </c>
      <c r="D40" s="2">
        <v>180.1</v>
      </c>
      <c r="E40" s="2"/>
      <c r="F40" s="2"/>
      <c r="G40" s="2"/>
      <c r="H40" s="2">
        <v>270.1</v>
      </c>
    </row>
    <row r="41" spans="1:8" ht="30" customHeight="1">
      <c r="A41" s="10">
        <v>32</v>
      </c>
      <c r="B41" s="3" t="s">
        <v>20</v>
      </c>
      <c r="C41" s="2">
        <v>14567</v>
      </c>
      <c r="D41" s="2">
        <f t="shared" si="0"/>
        <v>5826.8</v>
      </c>
      <c r="E41" s="2">
        <v>730</v>
      </c>
      <c r="F41" s="2">
        <v>8010.2</v>
      </c>
      <c r="G41" s="2"/>
      <c r="H41" s="2"/>
    </row>
    <row r="42" spans="1:8" ht="23.25" customHeight="1">
      <c r="A42" s="10">
        <v>33</v>
      </c>
      <c r="B42" s="3" t="s">
        <v>11</v>
      </c>
      <c r="C42" s="2">
        <v>1475.2</v>
      </c>
      <c r="D42" s="2">
        <v>590.1</v>
      </c>
      <c r="E42" s="2"/>
      <c r="F42" s="2">
        <v>885.1</v>
      </c>
      <c r="G42" s="2"/>
      <c r="H42" s="2"/>
    </row>
    <row r="43" spans="1:8" ht="42" customHeight="1">
      <c r="A43" s="10">
        <v>34</v>
      </c>
      <c r="B43" s="3" t="s">
        <v>58</v>
      </c>
      <c r="C43" s="2">
        <v>86.7</v>
      </c>
      <c r="D43" s="2">
        <v>34.7</v>
      </c>
      <c r="E43" s="2">
        <v>52</v>
      </c>
      <c r="F43" s="2"/>
      <c r="G43" s="2"/>
      <c r="H43" s="2"/>
    </row>
    <row r="44" spans="1:101" ht="23.25" customHeight="1">
      <c r="A44" s="10">
        <v>35</v>
      </c>
      <c r="B44" s="15" t="s">
        <v>35</v>
      </c>
      <c r="C44" s="2">
        <v>153.1</v>
      </c>
      <c r="D44" s="2">
        <v>61.2</v>
      </c>
      <c r="E44" s="2"/>
      <c r="F44" s="2"/>
      <c r="G44" s="2">
        <v>91.9</v>
      </c>
      <c r="H44" s="2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</row>
    <row r="45" spans="1:101" s="15" customFormat="1" ht="23.25" customHeight="1">
      <c r="A45" s="10">
        <v>36</v>
      </c>
      <c r="B45" s="15" t="s">
        <v>44</v>
      </c>
      <c r="C45" s="2">
        <v>4755.8</v>
      </c>
      <c r="D45" s="2">
        <v>1902.3</v>
      </c>
      <c r="E45" s="17"/>
      <c r="F45" s="17"/>
      <c r="G45" s="17">
        <v>2853.5</v>
      </c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</row>
    <row r="46" spans="1:8" ht="23.25" customHeight="1">
      <c r="A46" s="10">
        <v>37</v>
      </c>
      <c r="B46" s="3" t="s">
        <v>45</v>
      </c>
      <c r="C46" s="2">
        <v>2871</v>
      </c>
      <c r="D46" s="2">
        <f t="shared" si="0"/>
        <v>1148.4</v>
      </c>
      <c r="E46" s="2"/>
      <c r="F46" s="2"/>
      <c r="G46" s="2">
        <v>1722.6</v>
      </c>
      <c r="H46" s="2"/>
    </row>
    <row r="47" spans="1:8" ht="23.25" customHeight="1">
      <c r="A47" s="10">
        <v>38</v>
      </c>
      <c r="B47" s="15" t="s">
        <v>51</v>
      </c>
      <c r="C47" s="2">
        <v>30018.2</v>
      </c>
      <c r="D47" s="2">
        <v>12007.3</v>
      </c>
      <c r="E47" s="2"/>
      <c r="F47" s="2"/>
      <c r="G47" s="2">
        <v>18010.9</v>
      </c>
      <c r="H47" s="2"/>
    </row>
    <row r="48" spans="1:8" ht="23.25" customHeight="1">
      <c r="A48" s="10">
        <v>39</v>
      </c>
      <c r="B48" s="15" t="s">
        <v>21</v>
      </c>
      <c r="C48" s="2">
        <v>1359</v>
      </c>
      <c r="D48" s="2">
        <f t="shared" si="0"/>
        <v>543.6</v>
      </c>
      <c r="E48" s="2"/>
      <c r="F48" s="2">
        <v>815.4</v>
      </c>
      <c r="G48" s="2"/>
      <c r="H48" s="2"/>
    </row>
    <row r="49" spans="1:8" ht="21.75" customHeight="1">
      <c r="A49" s="10">
        <v>40</v>
      </c>
      <c r="B49" s="15" t="s">
        <v>52</v>
      </c>
      <c r="C49" s="2">
        <v>15420.1</v>
      </c>
      <c r="D49" s="2">
        <v>6168</v>
      </c>
      <c r="E49" s="2"/>
      <c r="F49" s="2"/>
      <c r="G49" s="2">
        <v>9252.1</v>
      </c>
      <c r="H49" s="2"/>
    </row>
    <row r="50" spans="1:8" ht="23.25" customHeight="1">
      <c r="A50" s="10">
        <v>41</v>
      </c>
      <c r="B50" s="6" t="s">
        <v>36</v>
      </c>
      <c r="C50" s="2">
        <v>2636</v>
      </c>
      <c r="D50" s="2">
        <f t="shared" si="0"/>
        <v>1054.4</v>
      </c>
      <c r="E50" s="2"/>
      <c r="F50" s="2"/>
      <c r="G50" s="2">
        <v>1581.6</v>
      </c>
      <c r="H50" s="2"/>
    </row>
    <row r="51" spans="1:8" ht="23.25" customHeight="1">
      <c r="A51" s="10">
        <v>42</v>
      </c>
      <c r="B51" s="15" t="s">
        <v>23</v>
      </c>
      <c r="C51" s="2">
        <v>586</v>
      </c>
      <c r="D51" s="2">
        <f t="shared" si="0"/>
        <v>234.4</v>
      </c>
      <c r="E51" s="2"/>
      <c r="F51" s="2">
        <v>351.6</v>
      </c>
      <c r="G51" s="2"/>
      <c r="H51" s="2"/>
    </row>
    <row r="52" spans="1:8" ht="22.5" customHeight="1">
      <c r="A52" s="10">
        <v>43</v>
      </c>
      <c r="B52" s="15" t="s">
        <v>53</v>
      </c>
      <c r="C52" s="2">
        <v>1690</v>
      </c>
      <c r="D52" s="2">
        <f t="shared" si="0"/>
        <v>676</v>
      </c>
      <c r="E52" s="2">
        <v>500</v>
      </c>
      <c r="F52" s="2">
        <v>400</v>
      </c>
      <c r="G52" s="2">
        <v>114</v>
      </c>
      <c r="H52" s="2"/>
    </row>
    <row r="53" spans="1:8" ht="23.25" customHeight="1">
      <c r="A53" s="10">
        <v>44</v>
      </c>
      <c r="B53" s="15" t="s">
        <v>22</v>
      </c>
      <c r="C53" s="2">
        <v>878.4</v>
      </c>
      <c r="D53" s="2">
        <v>351.4</v>
      </c>
      <c r="E53" s="2"/>
      <c r="F53" s="2"/>
      <c r="G53" s="2">
        <v>527</v>
      </c>
      <c r="H53" s="2"/>
    </row>
    <row r="54" spans="1:8" ht="23.25" customHeight="1">
      <c r="A54" s="10">
        <v>45</v>
      </c>
      <c r="B54" s="15" t="s">
        <v>46</v>
      </c>
      <c r="C54" s="2">
        <v>4229</v>
      </c>
      <c r="D54" s="2">
        <f t="shared" si="0"/>
        <v>1691.6000000000001</v>
      </c>
      <c r="E54" s="2">
        <v>211.5</v>
      </c>
      <c r="F54" s="2">
        <v>2325.9</v>
      </c>
      <c r="G54" s="2"/>
      <c r="H54" s="2"/>
    </row>
    <row r="55" spans="1:8" ht="23.25" customHeight="1">
      <c r="A55" s="10">
        <v>46</v>
      </c>
      <c r="B55" s="3" t="s">
        <v>37</v>
      </c>
      <c r="C55" s="2">
        <v>7861</v>
      </c>
      <c r="D55" s="2">
        <f>+C55*40%</f>
        <v>3144.4</v>
      </c>
      <c r="E55" s="2">
        <v>1907</v>
      </c>
      <c r="F55" s="2"/>
      <c r="G55" s="2">
        <v>2809.6</v>
      </c>
      <c r="H55" s="2"/>
    </row>
    <row r="56" spans="1:8" ht="23.25" customHeight="1">
      <c r="A56" s="10">
        <v>47</v>
      </c>
      <c r="B56" s="15" t="s">
        <v>59</v>
      </c>
      <c r="C56" s="2">
        <v>5591.5</v>
      </c>
      <c r="D56" s="2">
        <f>+C56*40%</f>
        <v>2236.6</v>
      </c>
      <c r="E56" s="2"/>
      <c r="F56" s="2"/>
      <c r="G56" s="2">
        <v>3354.9</v>
      </c>
      <c r="H56" s="2"/>
    </row>
    <row r="57" spans="1:8" ht="23.25" customHeight="1">
      <c r="A57" s="19"/>
      <c r="B57" s="20" t="s">
        <v>6</v>
      </c>
      <c r="C57" s="7">
        <f aca="true" t="shared" si="1" ref="C57:H57">SUM(C10:C56)</f>
        <v>286272.50000000006</v>
      </c>
      <c r="D57" s="7">
        <f t="shared" si="1"/>
        <v>110292.00000000001</v>
      </c>
      <c r="E57" s="7">
        <f t="shared" si="1"/>
        <v>19228.4</v>
      </c>
      <c r="F57" s="7">
        <f t="shared" si="1"/>
        <v>39844.6</v>
      </c>
      <c r="G57" s="7">
        <f t="shared" si="1"/>
        <v>94460.80000000002</v>
      </c>
      <c r="H57" s="7">
        <f t="shared" si="1"/>
        <v>22446.699999999997</v>
      </c>
    </row>
    <row r="58" spans="1:6" ht="21" customHeight="1">
      <c r="A58" s="25"/>
      <c r="B58" s="25"/>
      <c r="C58" s="25"/>
      <c r="D58" s="25"/>
      <c r="E58" s="26"/>
      <c r="F58" s="26"/>
    </row>
    <row r="59" spans="3:4" ht="13.5">
      <c r="C59" s="8"/>
      <c r="D59" s="8"/>
    </row>
    <row r="60" spans="1:4" ht="17.25">
      <c r="A60" s="21"/>
      <c r="D60" s="8"/>
    </row>
    <row r="62" ht="17.25">
      <c r="E62" s="21"/>
    </row>
    <row r="63" ht="13.5">
      <c r="D63" s="8"/>
    </row>
    <row r="64" ht="13.5">
      <c r="D64" s="8"/>
    </row>
    <row r="68" ht="13.5">
      <c r="D68" s="8"/>
    </row>
  </sheetData>
  <sheetProtection/>
  <mergeCells count="9">
    <mergeCell ref="A7:H7"/>
    <mergeCell ref="A58:D58"/>
    <mergeCell ref="E58:F58"/>
    <mergeCell ref="F1:H1"/>
    <mergeCell ref="F2:H2"/>
    <mergeCell ref="F3:H3"/>
    <mergeCell ref="F4:H4"/>
    <mergeCell ref="F5:H5"/>
    <mergeCell ref="A6:H6"/>
  </mergeCells>
  <printOptions/>
  <pageMargins left="0.17" right="0.18" top="0.17" bottom="0.18" header="0.17" footer="0.18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Liliya Harutyunyan</dc:creator>
  <cp:keywords/>
  <dc:description/>
  <cp:lastModifiedBy>nvard.ghukasyan</cp:lastModifiedBy>
  <cp:lastPrinted>2019-06-27T05:06:20Z</cp:lastPrinted>
  <dcterms:created xsi:type="dcterms:W3CDTF">1996-10-14T23:33:28Z</dcterms:created>
  <dcterms:modified xsi:type="dcterms:W3CDTF">2019-06-27T05:07:57Z</dcterms:modified>
  <cp:category/>
  <cp:version/>
  <cp:contentType/>
  <cp:contentStatus/>
</cp:coreProperties>
</file>